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32776" yWindow="32776" windowWidth="21930" windowHeight="11445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<sst xmlns="http://schemas.openxmlformats.org/spreadsheetml/2006/main" count="162" uniqueCount="73">
  <si>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</si>
  <si>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</si>
  <si>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</si>
  <si>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</si>
  <si>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</si>
  <si>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</si>
  <si>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</si>
  <si>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</si>
  <si>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</si>
  <si>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</si>
  <si>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</si>
  <si>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</si>
  <si>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</si>
  <si>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</si>
  <si>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</si>
  <si>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</si>
  <si>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</si>
  <si>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</si>
  <si>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</si>
  <si>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</si>
  <si>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</si>
  <si>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</si>
  <si>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</si>
  <si>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</si>
  <si>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</si>
  <si>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</si>
  <si>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</si>
  <si>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</si>
  <si>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</si>
  <si>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</si>
  <si>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</si>
  <si>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</si>
  <si>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</si>
  <si>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</si>
  <si>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</si>
  <si>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</si>
  <si>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</si>
  <si>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</si>
  <si>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</si>
  <si>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</si>
  <si>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</si>
  <si>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</si>
  <si>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</si>
  <si>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</si>
  <si>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</si>
  <si>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</si>
  <si>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</si>
  <si>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</si>
  <si>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</si>
  <si>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</si>
  <si>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</si>
  <si>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</si>
  <si>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</si>
  <si>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</si>
  <si>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</si>
  <si>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</si>
  <si>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</si>
  <si>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</si>
  <si>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</si>
  <si>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</si>
  <si>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</si>
  <si>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</si>
  <si>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</si>
  <si>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</si>
  <si>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</si>
  <si>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</si>
  <si>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</si>
  <si>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</si>
  <si>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МИНИСТЕРСКИ СЪВЕТ</t>
  </si>
  <si>
    <t>1.1.2021 г.</t>
  </si>
  <si>
    <t xml:space="preserve"> ПМС № 240 от 31 август 2020 г. за допълнение на Наредбата за заплатите на служителите в държавната администрация, приета с Постановление № 129 на Министерския съвет от 2012 г. - за Държавна агенция за бежанците във връзка с предотвратяване на разпространението и/или ограничаване на последиците от COVID-19. </t>
  </si>
  <si>
    <t>Закон за мерките и действията по време на извънредното положение, обявено с решение на Народното събрание от 13 март 2020 г., Заповеди и указания на министъра на здравеопазването, Заповеди на ръководителите на ведомствата в системата на Министерския съвет</t>
  </si>
  <si>
    <t>31.10.2021 г.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</si>
</sst>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\ _л_в_._-;\-* #,##0\ _л_в_._-;_-* &quot;-&quot;\ _л_в_._-;_-@_-"/>
    <numFmt numFmtId="181" formatCode="_-* #,##0.00\ _л_в_._-;\-* #,##0.00\ _л_в_._-;_-* &quot;-&quot;??\ _л_в_._-;_-@_-"/>
    <numFmt numFmtId="182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81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="90" zoomScaleNormal="90" zoomScalePageLayoutView="0" workbookViewId="0" topLeftCell="A1">
      <pane ySplit="7" topLeftCell="A8" activePane="bottomLeft" state="frozen"/>
      <selection pane="topLeft" activeCell="A1" sqref="A1"/>
      <selection pane="bottomLeft" activeCell="B28" sqref="B2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 t="s">
        <v>69</v>
      </c>
      <c r="E4" s="18" t="s">
        <v>72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1003974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778526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0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10163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0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215285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351970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26120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0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25739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1381683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18" sqref="B18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1003974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778526</v>
      </c>
      <c r="C9" s="56">
        <v>0</v>
      </c>
      <c r="D9" s="56">
        <v>0</v>
      </c>
      <c r="E9" s="56">
        <v>0</v>
      </c>
      <c r="F9" s="56">
        <v>0</v>
      </c>
      <c r="G9" s="56"/>
    </row>
    <row r="10" spans="1:7" ht="15.75">
      <c r="A10" s="39" t="s">
        <v>2</v>
      </c>
      <c r="B10" s="56">
        <v>10163</v>
      </c>
      <c r="C10" s="56">
        <v>0</v>
      </c>
      <c r="D10" s="56">
        <v>0</v>
      </c>
      <c r="E10" s="56">
        <v>0</v>
      </c>
      <c r="F10" s="56">
        <v>0</v>
      </c>
      <c r="G10" s="56"/>
    </row>
    <row r="11" spans="1:7" ht="15.75">
      <c r="A11" s="39" t="s">
        <v>3</v>
      </c>
      <c r="B11" s="56">
        <v>215285</v>
      </c>
      <c r="C11" s="56">
        <v>0</v>
      </c>
      <c r="D11" s="56">
        <v>0</v>
      </c>
      <c r="E11" s="56">
        <v>0</v>
      </c>
      <c r="F11" s="56">
        <v>0</v>
      </c>
      <c r="G11" s="56"/>
    </row>
    <row r="12" spans="1:7" ht="15.75">
      <c r="A12" s="38" t="s">
        <v>4</v>
      </c>
      <c r="B12" s="57">
        <v>130698</v>
      </c>
      <c r="C12" s="57">
        <v>0</v>
      </c>
      <c r="D12" s="57">
        <v>0</v>
      </c>
      <c r="E12" s="57">
        <v>0</v>
      </c>
      <c r="F12" s="57">
        <v>26120</v>
      </c>
      <c r="G12" s="57"/>
    </row>
    <row r="13" spans="1:7" ht="15.75">
      <c r="A13" s="38" t="s">
        <v>5</v>
      </c>
      <c r="B13" s="57">
        <v>0</v>
      </c>
      <c r="C13" s="57">
        <v>0</v>
      </c>
      <c r="D13" s="57">
        <v>0</v>
      </c>
      <c r="E13" s="57">
        <v>0</v>
      </c>
      <c r="F13" s="57">
        <v>0</v>
      </c>
      <c r="G13" s="57"/>
    </row>
    <row r="14" spans="1:7" s="2" customFormat="1" ht="15.75">
      <c r="A14" s="39" t="s">
        <v>6</v>
      </c>
      <c r="B14" s="58">
        <v>0</v>
      </c>
      <c r="C14" s="58">
        <v>0</v>
      </c>
      <c r="D14" s="58">
        <v>0</v>
      </c>
      <c r="E14" s="58">
        <v>0</v>
      </c>
      <c r="F14" s="58">
        <v>0</v>
      </c>
      <c r="G14" s="58"/>
    </row>
    <row r="15" spans="1:7" ht="15.75">
      <c r="A15" s="38" t="s">
        <v>7</v>
      </c>
      <c r="B15" s="57">
        <v>0</v>
      </c>
      <c r="C15" s="57">
        <v>0</v>
      </c>
      <c r="D15" s="57">
        <v>0</v>
      </c>
      <c r="E15" s="57">
        <v>0</v>
      </c>
      <c r="F15" s="57">
        <v>0</v>
      </c>
      <c r="G15" s="57"/>
    </row>
    <row r="16" spans="1:7" s="2" customFormat="1" ht="15.75">
      <c r="A16" s="39" t="s">
        <v>8</v>
      </c>
      <c r="B16" s="58">
        <v>0</v>
      </c>
      <c r="C16" s="58">
        <v>0</v>
      </c>
      <c r="D16" s="58">
        <v>0</v>
      </c>
      <c r="E16" s="58">
        <v>0</v>
      </c>
      <c r="F16" s="58">
        <v>0</v>
      </c>
      <c r="G16" s="58"/>
    </row>
    <row r="17" spans="1:7" ht="15.75">
      <c r="A17" s="38" t="s">
        <v>9</v>
      </c>
      <c r="B17" s="57">
        <v>0</v>
      </c>
      <c r="C17" s="57">
        <v>0</v>
      </c>
      <c r="D17" s="57">
        <v>0</v>
      </c>
      <c r="E17" s="57">
        <v>0</v>
      </c>
      <c r="F17" s="57">
        <v>0</v>
      </c>
      <c r="G17" s="57"/>
    </row>
    <row r="18" spans="1:7" ht="15.75">
      <c r="A18" s="38" t="s">
        <v>32</v>
      </c>
      <c r="B18" s="57">
        <v>21599</v>
      </c>
      <c r="C18" s="57">
        <v>0</v>
      </c>
      <c r="D18" s="57">
        <v>0</v>
      </c>
      <c r="E18" s="57">
        <v>0</v>
      </c>
      <c r="F18" s="57">
        <v>0</v>
      </c>
      <c r="G18" s="57"/>
    </row>
    <row r="19" spans="1:7" ht="15.75">
      <c r="A19" s="38" t="s">
        <v>10</v>
      </c>
      <c r="B19" s="57">
        <v>0</v>
      </c>
      <c r="C19" s="57">
        <v>0</v>
      </c>
      <c r="D19" s="57">
        <v>0</v>
      </c>
      <c r="E19" s="57">
        <v>0</v>
      </c>
      <c r="F19" s="57">
        <v>0</v>
      </c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1156271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26120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="80" zoomScaleNormal="80"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31" sqref="B31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>
        <v>221272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>
        <v>4140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225412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МИНИСТЕРСКИ СЪВЕТ</v>
      </c>
      <c r="B4" s="84">
        <f>IF(ISBLANK(ОБЩО!B4),"",ОБЩО!B4)</f>
      </c>
      <c r="C4" s="85">
        <f>IF(ISBLANK(ОБЩО!C4),"",ОБЩО!C4)</f>
      </c>
      <c r="D4" s="19" t="str">
        <f>IF(ISBLANK(ОБЩО!D4),"",ОБЩО!D4)</f>
        <v>1.1.2021 г.</v>
      </c>
      <c r="E4" s="19" t="str">
        <f>IF(ISBLANK(ОБЩО!E4),"",ОБЩО!E4)</f>
        <v>31.10.2021 г.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="80" zoomScaleNormal="80" zoomScalePageLayoutView="0" workbookViewId="0" topLeftCell="A1">
      <pane xSplit="2" ySplit="8" topLeftCell="C36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6" sqref="D36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>
        <f>IF(SUM(G12:G50)=0,"","Добавена е нова мярка!")</f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МИНИСТЕРСКИ СЪВЕТ</v>
      </c>
      <c r="C4" s="84">
        <f>IF(ISBLANK(ОБЩО!B4),"",ОБЩО!B4)</f>
      </c>
      <c r="D4" s="85">
        <f>IF(ISBLANK(ОБЩО!C4),"",ОБЩО!C4)</f>
      </c>
      <c r="E4" s="19" t="str">
        <f>IF(ISBLANK(ОБЩО!D4),"",ОБЩО!D4)</f>
        <v>1.1.2021 г.</v>
      </c>
      <c r="F4" s="22" t="str">
        <f>IF(ISBLANK(ОБЩО!E4),"",ОБЩО!E4)</f>
        <v>31.10.2021 г.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1381683</v>
      </c>
      <c r="E9" s="47">
        <f>E11+E26+E35</f>
        <v>0</v>
      </c>
      <c r="F9" s="59">
        <f>F11+F26+F35</f>
        <v>26120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0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0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15.75">
      <c r="A30" s="70">
        <f t="shared" si="0"/>
        <v>0</v>
      </c>
      <c r="B30" s="28"/>
      <c r="C30" s="46"/>
      <c r="D30" s="65"/>
      <c r="E30" s="65"/>
      <c r="F30" s="66"/>
      <c r="G30">
        <f>IF(ABS(MAX(D30:F30))+ABS(MIN(D30:F30))=0,0,1)</f>
        <v>0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1381683</v>
      </c>
      <c r="E35" s="47">
        <f>SUM(E36:E50)</f>
        <v>0</v>
      </c>
      <c r="F35" s="62">
        <f>SUM(F36:F50)</f>
        <v>26120</v>
      </c>
    </row>
    <row r="36" spans="1:6" s="2" customFormat="1" ht="126">
      <c r="A36" s="70">
        <f t="shared" si="0"/>
        <v>1</v>
      </c>
      <c r="B36" s="27" t="s">
        <v>53</v>
      </c>
      <c r="C36" s="46" t="s">
        <v>71</v>
      </c>
      <c r="D36" s="63">
        <v>377709</v>
      </c>
      <c r="E36" s="63">
        <v>0</v>
      </c>
      <c r="F36" s="64">
        <v>26120</v>
      </c>
    </row>
    <row r="37" spans="1:6" s="2" customFormat="1" ht="173.25">
      <c r="A37" s="70">
        <f t="shared" si="0"/>
        <v>1</v>
      </c>
      <c r="B37" s="27" t="s">
        <v>54</v>
      </c>
      <c r="C37" s="46" t="s">
        <v>70</v>
      </c>
      <c r="D37" s="63">
        <v>1003974</v>
      </c>
      <c r="E37" s="63"/>
      <c r="F37" s="64"/>
    </row>
    <row r="38" spans="1:6" s="2" customFormat="1" ht="63">
      <c r="A38" s="70">
        <f t="shared" si="0"/>
        <v>0</v>
      </c>
      <c r="B38" s="27" t="s">
        <v>55</v>
      </c>
      <c r="C38" s="46"/>
      <c r="D38" s="63"/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portrait" paperSize="9" scale="60" r:id="rId1"/>
  <headerFooter>
    <oddHeader>&amp;R&amp;P</oddHeader>
  </headerFooter>
  <rowBreaks count="1" manualBreakCount="1">
    <brk id="37" min="1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Валерия Апостолова</cp:lastModifiedBy>
  <cp:lastPrinted>2021-09-10T15:47:30Z</cp:lastPrinted>
  <dcterms:created xsi:type="dcterms:W3CDTF">2020-04-28T14:17:25Z</dcterms:created>
  <dcterms:modified xsi:type="dcterms:W3CDTF">2021-11-10T15:20:05Z</dcterms:modified>
  <cp:category/>
  <cp:version/>
  <cp:contentType/>
  <cp:contentStatus/>
</cp:coreProperties>
</file>